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Sheet1!$A$30:$O$43</definedName>
  </definedNames>
  <calcPr calcId="124519" iterate="1"/>
</workbook>
</file>

<file path=xl/calcChain.xml><?xml version="1.0" encoding="utf-8"?>
<calcChain xmlns="http://schemas.openxmlformats.org/spreadsheetml/2006/main">
  <c r="C37" i="1"/>
  <c r="C36"/>
  <c r="C35"/>
  <c r="C22"/>
  <c r="C21"/>
  <c r="C20"/>
  <c r="E20"/>
  <c r="F20"/>
  <c r="G20"/>
  <c r="H20"/>
  <c r="I20"/>
  <c r="E21"/>
  <c r="F21"/>
  <c r="G21"/>
  <c r="H21"/>
  <c r="I21"/>
  <c r="E22"/>
  <c r="F22"/>
  <c r="G22"/>
  <c r="H22"/>
  <c r="I22"/>
  <c r="D21"/>
  <c r="D22"/>
  <c r="D20"/>
  <c r="C5"/>
  <c r="C6"/>
  <c r="C4"/>
</calcChain>
</file>

<file path=xl/sharedStrings.xml><?xml version="1.0" encoding="utf-8"?>
<sst xmlns="http://schemas.openxmlformats.org/spreadsheetml/2006/main" count="30" uniqueCount="10">
  <si>
    <t>Бруто произведена ел. енергия</t>
  </si>
  <si>
    <t>Собствени нужди</t>
  </si>
  <si>
    <t>Нето Произведена ел. енергия</t>
  </si>
  <si>
    <t>MWh</t>
  </si>
  <si>
    <t>Оранжерии Гимел II ЕООД - ТЕЦ Левски - Отчет 2019</t>
  </si>
  <si>
    <t>Годишно</t>
  </si>
  <si>
    <t>Евелина Владимирова</t>
  </si>
  <si>
    <t>/Управител/</t>
  </si>
  <si>
    <t>Оранжерии Гимел II ЕООД - ТЕЦ Левски - Отчет 2019- 2020</t>
  </si>
  <si>
    <t>Оранжерии Гимел II ЕООД - ТЕЦ Левски - Прогноза 2019 - 2020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</si>
</sst>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7" fontId="0" fillId="0" borderId="1" xfId="0" applyNumberFormat="1" applyBorder="1"/>
    <xf numFmtId="1" fontId="0" fillId="0" borderId="1" xfId="0" applyNumberFormat="1" applyBorder="1"/>
    <xf numFmtId="1" fontId="1" fillId="0" borderId="1" xfId="0" applyNumberFormat="1" applyFont="1" applyBorder="1"/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0"/>
  <sheetViews>
    <sheetView tabSelected="1" topLeftCell="A28" workbookViewId="0">
      <selection activeCell="A30" sqref="A30:O43"/>
    </sheetView>
  </sheetViews>
  <sheetFormatPr defaultRowHeight="15"/>
  <cols>
    <col min="1" max="1" width="30.42578125" customWidth="1"/>
    <col min="8" max="8" width="12.85546875" customWidth="1"/>
    <col min="14" max="14" width="12.42578125" customWidth="1"/>
  </cols>
  <sheetData>
    <row r="1" spans="1:15" ht="33" customHeight="1">
      <c r="A1" s="5" t="s">
        <v>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3" spans="1:15">
      <c r="A3" s="1"/>
      <c r="B3" s="1"/>
      <c r="C3" s="1" t="s">
        <v>5</v>
      </c>
      <c r="D3" s="2">
        <v>43466</v>
      </c>
      <c r="E3" s="2">
        <v>43497</v>
      </c>
      <c r="F3" s="2">
        <v>43525</v>
      </c>
      <c r="G3" s="2">
        <v>43556</v>
      </c>
      <c r="H3" s="2">
        <v>43586</v>
      </c>
      <c r="I3" s="2">
        <v>43617</v>
      </c>
      <c r="J3" s="2">
        <v>43647</v>
      </c>
      <c r="K3" s="2">
        <v>43678</v>
      </c>
      <c r="L3" s="2">
        <v>43709</v>
      </c>
      <c r="M3" s="2">
        <v>43739</v>
      </c>
      <c r="N3" s="2">
        <v>43770</v>
      </c>
      <c r="O3" s="2">
        <v>43800</v>
      </c>
    </row>
    <row r="4" spans="1:15">
      <c r="A4" s="1" t="s">
        <v>0</v>
      </c>
      <c r="B4" s="1" t="s">
        <v>3</v>
      </c>
      <c r="C4" s="4">
        <f>SUM(D4:O4)</f>
        <v>6523.2933001175106</v>
      </c>
      <c r="D4" s="3">
        <v>666.96908748352007</v>
      </c>
      <c r="E4" s="3">
        <v>947.95792415949995</v>
      </c>
      <c r="F4" s="3">
        <v>1297.9269170999999</v>
      </c>
      <c r="G4" s="3">
        <v>968.62247715854505</v>
      </c>
      <c r="H4" s="3">
        <v>303.677364182985</v>
      </c>
      <c r="I4" s="3">
        <v>286.85116277999998</v>
      </c>
      <c r="J4" s="3">
        <v>284.18847420000003</v>
      </c>
      <c r="K4" s="3">
        <v>258.91301670000001</v>
      </c>
      <c r="L4" s="3">
        <v>29.57459635296</v>
      </c>
      <c r="M4" s="3">
        <v>0</v>
      </c>
      <c r="N4" s="3">
        <v>607.1332799999999</v>
      </c>
      <c r="O4" s="3">
        <v>871.47900000000004</v>
      </c>
    </row>
    <row r="5" spans="1:15">
      <c r="A5" s="1" t="s">
        <v>1</v>
      </c>
      <c r="B5" s="1" t="s">
        <v>3</v>
      </c>
      <c r="C5" s="4">
        <f t="shared" ref="C5:C6" si="0">SUM(D5:O5)</f>
        <v>325.60030011751007</v>
      </c>
      <c r="D5" s="3">
        <v>33.238087483520076</v>
      </c>
      <c r="E5" s="3">
        <v>47.095924159499987</v>
      </c>
      <c r="F5" s="3">
        <v>65.01991709999993</v>
      </c>
      <c r="G5" s="3">
        <v>47.9954771585451</v>
      </c>
      <c r="H5" s="3">
        <v>15.14536418298502</v>
      </c>
      <c r="I5" s="3">
        <v>14.44016277999998</v>
      </c>
      <c r="J5" s="3">
        <v>14.349474200000031</v>
      </c>
      <c r="K5" s="3">
        <v>12.960016700000011</v>
      </c>
      <c r="L5" s="3">
        <v>1.46959635296</v>
      </c>
      <c r="M5" s="3">
        <v>0</v>
      </c>
      <c r="N5" s="3">
        <v>30.36927999999989</v>
      </c>
      <c r="O5" s="3">
        <v>43.517000000000053</v>
      </c>
    </row>
    <row r="6" spans="1:15">
      <c r="A6" s="1" t="s">
        <v>2</v>
      </c>
      <c r="B6" s="1" t="s">
        <v>3</v>
      </c>
      <c r="C6" s="4">
        <f t="shared" si="0"/>
        <v>6197.6929999999993</v>
      </c>
      <c r="D6" s="3">
        <v>633.73099999999999</v>
      </c>
      <c r="E6" s="3">
        <v>900.86199999999997</v>
      </c>
      <c r="F6" s="3">
        <v>1232.9069999999999</v>
      </c>
      <c r="G6" s="3">
        <v>920.62699999999995</v>
      </c>
      <c r="H6" s="3">
        <v>288.53199999999998</v>
      </c>
      <c r="I6" s="3">
        <v>272.411</v>
      </c>
      <c r="J6" s="3">
        <v>269.839</v>
      </c>
      <c r="K6" s="3">
        <v>245.953</v>
      </c>
      <c r="L6" s="3">
        <v>28.105</v>
      </c>
      <c r="M6" s="3">
        <v>0</v>
      </c>
      <c r="N6" s="3">
        <v>576.76400000000001</v>
      </c>
      <c r="O6" s="3">
        <v>827.96199999999999</v>
      </c>
    </row>
    <row r="8" spans="1:15">
      <c r="L8" t="s">
        <v>6</v>
      </c>
    </row>
    <row r="9" spans="1:15">
      <c r="N9" t="s">
        <v>7</v>
      </c>
    </row>
    <row r="17" spans="1:15">
      <c r="A17" s="5" t="s">
        <v>8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</row>
    <row r="19" spans="1:15">
      <c r="A19" s="1"/>
      <c r="B19" s="1"/>
      <c r="C19" s="1" t="s">
        <v>5</v>
      </c>
      <c r="D19" s="2">
        <v>43647</v>
      </c>
      <c r="E19" s="2">
        <v>43678</v>
      </c>
      <c r="F19" s="2">
        <v>43709</v>
      </c>
      <c r="G19" s="2">
        <v>43739</v>
      </c>
      <c r="H19" s="2">
        <v>43770</v>
      </c>
      <c r="I19" s="2">
        <v>43800</v>
      </c>
      <c r="J19" s="2">
        <v>43831</v>
      </c>
      <c r="K19" s="2">
        <v>43862</v>
      </c>
      <c r="L19" s="2">
        <v>43891</v>
      </c>
      <c r="M19" s="2">
        <v>43922</v>
      </c>
      <c r="N19" s="2">
        <v>43952</v>
      </c>
      <c r="O19" s="2">
        <v>43983</v>
      </c>
    </row>
    <row r="20" spans="1:15">
      <c r="A20" s="1" t="s">
        <v>0</v>
      </c>
      <c r="B20" s="1" t="s">
        <v>3</v>
      </c>
      <c r="C20" s="4">
        <f>SUM(D20:O20)</f>
        <v>6620.3563672529599</v>
      </c>
      <c r="D20" s="3">
        <f>J4</f>
        <v>284.18847420000003</v>
      </c>
      <c r="E20" s="3">
        <f t="shared" ref="E20:I22" si="1">K4</f>
        <v>258.91301670000001</v>
      </c>
      <c r="F20" s="3">
        <f t="shared" si="1"/>
        <v>29.57459635296</v>
      </c>
      <c r="G20" s="3">
        <f t="shared" si="1"/>
        <v>0</v>
      </c>
      <c r="H20" s="3">
        <f t="shared" si="1"/>
        <v>607.1332799999999</v>
      </c>
      <c r="I20" s="3">
        <f t="shared" si="1"/>
        <v>871.47900000000004</v>
      </c>
      <c r="J20" s="3">
        <v>983.46800000000007</v>
      </c>
      <c r="K20" s="3">
        <v>963.59999999999991</v>
      </c>
      <c r="L20" s="1">
        <v>1061</v>
      </c>
      <c r="M20" s="1">
        <v>874</v>
      </c>
      <c r="N20" s="1">
        <v>562</v>
      </c>
      <c r="O20" s="1">
        <v>125</v>
      </c>
    </row>
    <row r="21" spans="1:15">
      <c r="A21" s="1" t="s">
        <v>1</v>
      </c>
      <c r="B21" s="1" t="s">
        <v>3</v>
      </c>
      <c r="C21" s="4">
        <f t="shared" ref="C21:C22" si="2">SUM(D21:O21)</f>
        <v>264.74486725295992</v>
      </c>
      <c r="D21" s="3">
        <f t="shared" ref="D21:D22" si="3">J5</f>
        <v>14.349474200000031</v>
      </c>
      <c r="E21" s="3">
        <f t="shared" si="1"/>
        <v>12.960016700000011</v>
      </c>
      <c r="F21" s="3">
        <f t="shared" si="1"/>
        <v>1.46959635296</v>
      </c>
      <c r="G21" s="3">
        <f t="shared" si="1"/>
        <v>0</v>
      </c>
      <c r="H21" s="3">
        <f t="shared" si="1"/>
        <v>30.36927999999989</v>
      </c>
      <c r="I21" s="3">
        <f t="shared" si="1"/>
        <v>43.517000000000053</v>
      </c>
      <c r="J21" s="3">
        <v>48.839000000000055</v>
      </c>
      <c r="K21" s="3">
        <v>48.240499999999884</v>
      </c>
      <c r="L21" s="1">
        <v>26</v>
      </c>
      <c r="M21" s="1">
        <v>22</v>
      </c>
      <c r="N21" s="1">
        <v>14</v>
      </c>
      <c r="O21" s="1">
        <v>3</v>
      </c>
    </row>
    <row r="22" spans="1:15">
      <c r="A22" s="1" t="s">
        <v>2</v>
      </c>
      <c r="B22" s="1" t="s">
        <v>3</v>
      </c>
      <c r="C22" s="4">
        <f t="shared" si="2"/>
        <v>6281.6115</v>
      </c>
      <c r="D22" s="3">
        <f t="shared" si="3"/>
        <v>269.839</v>
      </c>
      <c r="E22" s="3">
        <f t="shared" si="1"/>
        <v>245.953</v>
      </c>
      <c r="F22" s="3">
        <f t="shared" si="1"/>
        <v>28.105</v>
      </c>
      <c r="G22" s="3">
        <f t="shared" si="1"/>
        <v>0</v>
      </c>
      <c r="H22" s="3">
        <f t="shared" si="1"/>
        <v>576.76400000000001</v>
      </c>
      <c r="I22" s="3">
        <f t="shared" si="1"/>
        <v>827.96199999999999</v>
      </c>
      <c r="J22" s="3">
        <v>934.62900000000002</v>
      </c>
      <c r="K22" s="3">
        <v>915.35950000000003</v>
      </c>
      <c r="L22" s="1">
        <v>1008</v>
      </c>
      <c r="M22" s="1">
        <v>829</v>
      </c>
      <c r="N22" s="1">
        <v>531</v>
      </c>
      <c r="O22" s="1">
        <v>115</v>
      </c>
    </row>
    <row r="24" spans="1:15">
      <c r="L24" t="s">
        <v>6</v>
      </c>
    </row>
    <row r="25" spans="1:15">
      <c r="N25" t="s">
        <v>7</v>
      </c>
    </row>
    <row r="32" spans="1:15">
      <c r="A32" s="5" t="s">
        <v>9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4" spans="1:15">
      <c r="A34" s="1"/>
      <c r="B34" s="1"/>
      <c r="C34" s="1" t="s">
        <v>5</v>
      </c>
      <c r="D34" s="2">
        <v>44013</v>
      </c>
      <c r="E34" s="2">
        <v>44044</v>
      </c>
      <c r="F34" s="2">
        <v>44075</v>
      </c>
      <c r="G34" s="2">
        <v>44105</v>
      </c>
      <c r="H34" s="2">
        <v>44136</v>
      </c>
      <c r="I34" s="2">
        <v>44166</v>
      </c>
      <c r="J34" s="2">
        <v>44197</v>
      </c>
      <c r="K34" s="2">
        <v>44228</v>
      </c>
      <c r="L34" s="2">
        <v>44256</v>
      </c>
      <c r="M34" s="2">
        <v>44287</v>
      </c>
      <c r="N34" s="2">
        <v>44317</v>
      </c>
      <c r="O34" s="2">
        <v>44348</v>
      </c>
    </row>
    <row r="35" spans="1:15">
      <c r="A35" s="1" t="s">
        <v>0</v>
      </c>
      <c r="B35" s="1" t="s">
        <v>3</v>
      </c>
      <c r="C35" s="4">
        <f>SUM(D35:O35)</f>
        <v>7987.2000000000007</v>
      </c>
      <c r="D35" s="3">
        <v>312</v>
      </c>
      <c r="E35" s="3">
        <v>312</v>
      </c>
      <c r="F35" s="3">
        <v>249.6</v>
      </c>
      <c r="G35" s="3">
        <v>124.8</v>
      </c>
      <c r="H35" s="3">
        <v>561.6</v>
      </c>
      <c r="I35" s="3">
        <v>1123.2</v>
      </c>
      <c r="J35" s="3">
        <v>1185.5999999999999</v>
      </c>
      <c r="K35" s="3">
        <v>1497.6</v>
      </c>
      <c r="L35" s="3">
        <v>1060.8</v>
      </c>
      <c r="M35" s="3">
        <v>873.6</v>
      </c>
      <c r="N35" s="3">
        <v>561.6</v>
      </c>
      <c r="O35" s="3">
        <v>124.8</v>
      </c>
    </row>
    <row r="36" spans="1:15">
      <c r="A36" s="1" t="s">
        <v>1</v>
      </c>
      <c r="B36" s="1" t="s">
        <v>3</v>
      </c>
      <c r="C36" s="4">
        <f t="shared" ref="C36:C37" si="4">SUM(D36:O36)</f>
        <v>418.12799999999999</v>
      </c>
      <c r="D36" s="3">
        <v>18.744</v>
      </c>
      <c r="E36" s="3">
        <v>18.744</v>
      </c>
      <c r="F36" s="3">
        <v>15.744</v>
      </c>
      <c r="G36" s="3">
        <v>10.176</v>
      </c>
      <c r="H36" s="3">
        <v>30.024000000000001</v>
      </c>
      <c r="I36" s="3">
        <v>55.872</v>
      </c>
      <c r="J36" s="3">
        <v>58.728000000000002</v>
      </c>
      <c r="K36" s="3">
        <v>72.575999999999993</v>
      </c>
      <c r="L36" s="3">
        <v>53.015999999999998</v>
      </c>
      <c r="M36" s="3">
        <v>44.304000000000002</v>
      </c>
      <c r="N36" s="3">
        <v>30.167999999999999</v>
      </c>
      <c r="O36" s="3">
        <v>10.032</v>
      </c>
    </row>
    <row r="37" spans="1:15">
      <c r="A37" s="1" t="s">
        <v>2</v>
      </c>
      <c r="B37" s="1" t="s">
        <v>3</v>
      </c>
      <c r="C37" s="4">
        <f t="shared" si="4"/>
        <v>7569.0719999999992</v>
      </c>
      <c r="D37" s="3">
        <v>293.25599999999997</v>
      </c>
      <c r="E37" s="3">
        <v>293.25599999999997</v>
      </c>
      <c r="F37" s="3">
        <v>233.85599999999999</v>
      </c>
      <c r="G37" s="3">
        <v>114.624</v>
      </c>
      <c r="H37" s="3">
        <v>531.57600000000002</v>
      </c>
      <c r="I37" s="3">
        <v>1067.328</v>
      </c>
      <c r="J37" s="3">
        <v>1126.8719999999998</v>
      </c>
      <c r="K37" s="3">
        <v>1425.0239999999999</v>
      </c>
      <c r="L37" s="3">
        <v>1007.784</v>
      </c>
      <c r="M37" s="3">
        <v>829.29600000000005</v>
      </c>
      <c r="N37" s="3">
        <v>531.43200000000002</v>
      </c>
      <c r="O37" s="3">
        <v>114.768</v>
      </c>
    </row>
    <row r="39" spans="1:15">
      <c r="L39" t="s">
        <v>6</v>
      </c>
    </row>
    <row r="40" spans="1:15">
      <c r="N40" t="s">
        <v>7</v>
      </c>
    </row>
  </sheetData>
  <mergeCells count="3">
    <mergeCell ref="A1:O1"/>
    <mergeCell ref="A17:O17"/>
    <mergeCell ref="A32:O32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2020-03-25T15:24:41Z</dcterms:modified>
</cp:coreProperties>
</file>